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"/>
    </mc:Choice>
  </mc:AlternateContent>
  <bookViews>
    <workbookView xWindow="0" yWindow="0" windowWidth="20460" windowHeight="83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45" i="1" l="1"/>
  <c r="G44" i="1"/>
  <c r="G43" i="1"/>
</calcChain>
</file>

<file path=xl/sharedStrings.xml><?xml version="1.0" encoding="utf-8"?>
<sst xmlns="http://schemas.openxmlformats.org/spreadsheetml/2006/main" count="150" uniqueCount="67">
  <si>
    <t>04/04/2017</t>
  </si>
  <si>
    <t>Chieu giao hang cho khach</t>
  </si>
  <si>
    <t>VBB7E1&lt;2962T&gt;VD/35=5-15</t>
  </si>
  <si>
    <t>VBB7E2&lt;2963T&gt;VD/35=5-15</t>
  </si>
  <si>
    <t>VBB7D&lt;9671^T&gt;43=5-25</t>
  </si>
  <si>
    <t>VBB7C&lt;2958^T&gt;41=5-25</t>
  </si>
  <si>
    <t>VBB7B&lt;1833^T&gt;42=5-25</t>
  </si>
  <si>
    <t>BTR&lt;6737_&gt;43=2-6</t>
  </si>
  <si>
    <t>07/04/2017</t>
  </si>
  <si>
    <t>Khach qua lay</t>
  </si>
  <si>
    <t>VBB7B&lt;8869_&gt;43=5-25$20V1</t>
  </si>
  <si>
    <t>DNJ&lt;6363^T&gt;43=3-15</t>
  </si>
  <si>
    <t>QBBD-2&lt;1100_&gt;25=5-25$30V1</t>
  </si>
  <si>
    <t>H6=</t>
  </si>
  <si>
    <t>10/04/2017</t>
  </si>
  <si>
    <t>VBB7A&lt;9675_&gt;43=3-15$20V1</t>
  </si>
  <si>
    <t>VBBD&lt;3362^M&gt;35=2-10</t>
  </si>
  <si>
    <t>13/04/2017</t>
  </si>
  <si>
    <t>CDR&lt;6742^T&gt;39=2-6</t>
  </si>
  <si>
    <t>18/04/2017</t>
  </si>
  <si>
    <t>VBB7E3&lt;2964T&gt;VD/35=5-15</t>
  </si>
  <si>
    <t>VBB7B&lt;08870^T&gt;43=5-25</t>
  </si>
  <si>
    <t>KTS&lt;0022^T&gt;KTS/36=5-15</t>
  </si>
  <si>
    <t>BXV&lt;15136_&gt;</t>
  </si>
  <si>
    <t>27/04/2017</t>
  </si>
  <si>
    <t>Giao hang cho khach</t>
  </si>
  <si>
    <t>VBBD&lt;0704^M&gt;41=3-15</t>
  </si>
  <si>
    <t>QBB7-3&lt;6788_&gt;25=10-50$30V</t>
  </si>
  <si>
    <t>GB&lt;1039&gt;</t>
  </si>
  <si>
    <t>Ngày</t>
  </si>
  <si>
    <t/>
  </si>
  <si>
    <t>Mã hàng</t>
  </si>
  <si>
    <t>Diễn giải</t>
  </si>
  <si>
    <t xml:space="preserve">  V=_Vợt BB 729/CACBON-1Sao, Kèm túi (1T=40c)==</t>
  </si>
  <si>
    <t xml:space="preserve">  V=_Vợt BB 729-Cacbon-2Sao, Kèm túi (1T=40c)==</t>
  </si>
  <si>
    <t xml:space="preserve">  V=_Vợt BB 729-1sao &lt;1T=60C&gt;==</t>
  </si>
  <si>
    <t xml:space="preserve">  V=_Vợt BB 729-2060&lt;Kèm túi) (1T=40c)==</t>
  </si>
  <si>
    <t xml:space="preserve">  V=_Vợt BB 729-6035&lt;Kèm túi ) (1T=50c)==</t>
  </si>
  <si>
    <t xml:space="preserve">  +_Bóp tay Cao cấp Đài loan ER-226S/60kg==I</t>
  </si>
  <si>
    <t xml:space="preserve">  V=_Vợt BB-729-1060N &lt; Ko túi &gt; (1T=50c)</t>
  </si>
  <si>
    <t xml:space="preserve">  +_Dây nhảy số JR-12P</t>
  </si>
  <si>
    <t xml:space="preserve">  $50T50+_Quả BB-40 DHS- 2* &lt;Trắng&gt; TN=120h</t>
  </si>
  <si>
    <t xml:space="preserve">  $20/30+_Vợt BB-729- Super &lt;Kèm túi &gt;(1T=40đ)==</t>
  </si>
  <si>
    <t xml:space="preserve">  +_Vợt BB DHS- 5002 &lt;Kèm túi&gt; (1T=20c)==</t>
  </si>
  <si>
    <t xml:space="preserve">  +_Chống đẩy Đ/C INOX-ĐL Royal-980S</t>
  </si>
  <si>
    <t xml:space="preserve">  V=_Vợt BB 729/Cacbon-3Sao, Kèm túi (1T=40c)==</t>
  </si>
  <si>
    <t xml:space="preserve">  V=_Vợt BB 729-2010N&lt; Ko túi &gt; (1T=40c)==</t>
  </si>
  <si>
    <t xml:space="preserve">  H=_Kéo tay-Chân ĐN Xanh S~1006</t>
  </si>
  <si>
    <t xml:space="preserve">  H=_Đẩy ty bánh xe 5005 &lt;T=20C&gt;==I</t>
  </si>
  <si>
    <t xml:space="preserve">  +_Vợt BB DHS-3002 (1T=40c)</t>
  </si>
  <si>
    <t xml:space="preserve">  $50T50+_Quả BB-729-3* Trắng &lt;1T=160h&gt;</t>
  </si>
  <si>
    <t xml:space="preserve">     Gậy bẻ chữ nhật S-8155</t>
  </si>
  <si>
    <t xml:space="preserve">    Cộng phát sinh</t>
  </si>
  <si>
    <t xml:space="preserve">                             Dư cuối kỳ</t>
  </si>
  <si>
    <t xml:space="preserve"> </t>
  </si>
  <si>
    <t>Đ.Vị</t>
  </si>
  <si>
    <t>Cái=</t>
  </si>
  <si>
    <t>Đôi=</t>
  </si>
  <si>
    <t>Đơn giá</t>
  </si>
  <si>
    <t>Tiền bán</t>
  </si>
  <si>
    <t>Phát sinh nợ</t>
  </si>
  <si>
    <t>Tổng hợp công nợ phải thu</t>
  </si>
  <si>
    <t>Từ ngày 01/04/2017 đến ngày 30/04/2017</t>
  </si>
  <si>
    <t>SL</t>
  </si>
  <si>
    <t>Tiền hàng lấy tháng 4 (từ 01/04/2017 đến 30/04/2017)</t>
  </si>
  <si>
    <t>Tiền chiết khấu doanh số từ 15tr đến 25tr = 1%</t>
  </si>
  <si>
    <t xml:space="preserve">Tiền cần thanh toán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</si>
</sst>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#"/>
  </numFmts>
  <fonts count="5">
    <font>
      <sz val="11"/>
      <color theme="1"/>
      <name val="Calibri"/>
      <family val="2"/>
      <charset val="163"/>
      <scheme val="minor"/>
    </font>
    <font>
      <b/>
      <sz val="20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49" fontId="3" fillId="0" borderId="1" xfId="0" applyNumberFormat="1" applyFont="1" applyBorder="1"/>
    <xf numFmtId="164" fontId="3" fillId="0" borderId="1" xfId="0" applyNumberFormat="1" applyFont="1" applyBorder="1"/>
    <xf numFmtId="164" fontId="3" fillId="0" borderId="5" xfId="0" applyNumberFormat="1" applyFont="1" applyBorder="1"/>
    <xf numFmtId="49" fontId="4" fillId="0" borderId="1" xfId="0" applyNumberFormat="1" applyFont="1" applyBorder="1"/>
    <xf numFmtId="164" fontId="4" fillId="0" borderId="1" xfId="0" applyNumberFormat="1" applyFont="1" applyBorder="1"/>
    <xf numFmtId="164" fontId="4" fillId="0" borderId="5" xfId="0" applyNumberFormat="1" applyFont="1" applyBorder="1"/>
    <xf numFmtId="164" fontId="4" fillId="0" borderId="6" xfId="0" applyNumberFormat="1" applyFont="1" applyBorder="1"/>
    <xf numFmtId="49" fontId="3" fillId="0" borderId="4" xfId="0" applyNumberFormat="1" applyFont="1" applyFill="1" applyBorder="1"/>
    <xf numFmtId="164" fontId="3" fillId="0" borderId="4" xfId="0" applyNumberFormat="1" applyFont="1" applyFill="1" applyBorder="1"/>
    <xf numFmtId="49" fontId="4" fillId="0" borderId="3" xfId="0" applyNumberFormat="1" applyFont="1" applyFill="1" applyBorder="1"/>
    <xf numFmtId="164" fontId="4" fillId="0" borderId="3" xfId="0" applyNumberFormat="1" applyFont="1" applyFill="1" applyBorder="1"/>
    <xf numFmtId="49" fontId="3" fillId="0" borderId="2" xfId="0" applyNumberFormat="1" applyFont="1" applyFill="1" applyBorder="1"/>
    <xf numFmtId="49" fontId="4" fillId="0" borderId="0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49" fontId="4" fillId="0" borderId="0" xfId="0" applyNumberFormat="1" applyFont="1"/>
    <xf numFmtId="164" fontId="4" fillId="0" borderId="0" xfId="0" applyNumberFormat="1" applyFont="1"/>
    <xf numFmtId="49" fontId="3" fillId="0" borderId="0" xfId="0" applyNumberFormat="1" applyFont="1"/>
    <xf numFmtId="164" fontId="3" fillId="0" borderId="0" xfId="0" applyNumberFormat="1" applyFont="1"/>
    <xf numFmtId="164" fontId="3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C44" sqref="C44"/>
    </sheetView>
  </sheetViews>
  <sheetFormatPr defaultRowHeight="15"/>
  <cols>
    <col min="1" max="1" width="10.7109375" style="20" bestFit="1" customWidth="1"/>
    <col min="2" max="2" width="26.5703125" style="20" customWidth="1"/>
    <col min="3" max="3" width="47.85546875" style="20" customWidth="1"/>
    <col min="4" max="4" width="5.85546875" style="20" customWidth="1"/>
    <col min="5" max="5" width="8.7109375" style="21" customWidth="1"/>
    <col min="6" max="6" width="8" style="21" bestFit="1" customWidth="1"/>
    <col min="7" max="7" width="12.140625" style="21" customWidth="1"/>
    <col min="8" max="8" width="13.85546875" style="21" customWidth="1"/>
    <col min="9" max="16384" width="9.140625" style="18"/>
  </cols>
  <sheetData>
    <row r="1" spans="1:8" ht="25.5">
      <c r="A1" s="1" t="s">
        <v>61</v>
      </c>
      <c r="B1" s="1"/>
      <c r="C1" s="1"/>
      <c r="D1" s="1"/>
      <c r="E1" s="1"/>
      <c r="F1" s="1"/>
      <c r="G1" s="1"/>
      <c r="H1" s="1"/>
    </row>
    <row r="2" spans="1:8" ht="15.75">
      <c r="A2" s="2" t="s">
        <v>62</v>
      </c>
      <c r="B2" s="2"/>
      <c r="C2" s="2"/>
      <c r="D2" s="2"/>
      <c r="E2" s="2"/>
      <c r="F2" s="2"/>
      <c r="G2" s="2"/>
      <c r="H2" s="2"/>
    </row>
    <row r="4" spans="1:8" s="19" customFormat="1">
      <c r="A4" s="3" t="s">
        <v>29</v>
      </c>
      <c r="B4" s="3" t="s">
        <v>31</v>
      </c>
      <c r="C4" s="3" t="s">
        <v>32</v>
      </c>
      <c r="D4" s="3" t="s">
        <v>55</v>
      </c>
      <c r="E4" s="4" t="s">
        <v>63</v>
      </c>
      <c r="F4" s="4" t="s">
        <v>58</v>
      </c>
      <c r="G4" s="4" t="s">
        <v>59</v>
      </c>
      <c r="H4" s="4" t="s">
        <v>60</v>
      </c>
    </row>
    <row r="5" spans="1:8">
      <c r="A5" s="5" t="s">
        <v>0</v>
      </c>
      <c r="B5" s="5"/>
      <c r="C5" s="5" t="s">
        <v>1</v>
      </c>
      <c r="D5" s="5" t="s">
        <v>54</v>
      </c>
      <c r="E5" s="6">
        <v>23</v>
      </c>
      <c r="F5" s="6">
        <v>0</v>
      </c>
      <c r="G5" s="6">
        <v>4550000</v>
      </c>
      <c r="H5" s="7">
        <v>0</v>
      </c>
    </row>
    <row r="6" spans="1:8">
      <c r="A6" s="8" t="s">
        <v>30</v>
      </c>
      <c r="B6" s="8" t="s">
        <v>2</v>
      </c>
      <c r="C6" s="8" t="s">
        <v>33</v>
      </c>
      <c r="D6" s="8" t="s">
        <v>56</v>
      </c>
      <c r="E6" s="9">
        <v>7</v>
      </c>
      <c r="F6" s="9">
        <v>208000</v>
      </c>
      <c r="G6" s="9">
        <v>1456000</v>
      </c>
      <c r="H6" s="10">
        <v>1456000</v>
      </c>
    </row>
    <row r="7" spans="1:8">
      <c r="A7" s="8" t="s">
        <v>30</v>
      </c>
      <c r="B7" s="8" t="s">
        <v>3</v>
      </c>
      <c r="C7" s="8" t="s">
        <v>34</v>
      </c>
      <c r="D7" s="8" t="s">
        <v>56</v>
      </c>
      <c r="E7" s="9">
        <v>7</v>
      </c>
      <c r="F7" s="9">
        <v>280000</v>
      </c>
      <c r="G7" s="9">
        <v>1960000</v>
      </c>
      <c r="H7" s="10">
        <v>1960000</v>
      </c>
    </row>
    <row r="8" spans="1:8">
      <c r="A8" s="8" t="s">
        <v>30</v>
      </c>
      <c r="B8" s="8" t="s">
        <v>4</v>
      </c>
      <c r="C8" s="8" t="s">
        <v>35</v>
      </c>
      <c r="D8" s="8" t="s">
        <v>56</v>
      </c>
      <c r="E8" s="9">
        <v>1</v>
      </c>
      <c r="F8" s="9">
        <v>75000</v>
      </c>
      <c r="G8" s="9">
        <v>75000</v>
      </c>
      <c r="H8" s="10">
        <v>75000</v>
      </c>
    </row>
    <row r="9" spans="1:8">
      <c r="A9" s="8" t="s">
        <v>30</v>
      </c>
      <c r="B9" s="8" t="s">
        <v>5</v>
      </c>
      <c r="C9" s="8" t="s">
        <v>36</v>
      </c>
      <c r="D9" s="8" t="s">
        <v>56</v>
      </c>
      <c r="E9" s="9">
        <v>4</v>
      </c>
      <c r="F9" s="9">
        <v>167000</v>
      </c>
      <c r="G9" s="9">
        <v>668000</v>
      </c>
      <c r="H9" s="10">
        <v>668000</v>
      </c>
    </row>
    <row r="10" spans="1:8">
      <c r="A10" s="8" t="s">
        <v>30</v>
      </c>
      <c r="B10" s="8" t="s">
        <v>6</v>
      </c>
      <c r="C10" s="8" t="s">
        <v>37</v>
      </c>
      <c r="D10" s="8" t="s">
        <v>56</v>
      </c>
      <c r="E10" s="9">
        <v>1</v>
      </c>
      <c r="F10" s="9">
        <v>118000</v>
      </c>
      <c r="G10" s="9">
        <v>118000</v>
      </c>
      <c r="H10" s="10">
        <v>118000</v>
      </c>
    </row>
    <row r="11" spans="1:8">
      <c r="A11" s="8" t="s">
        <v>30</v>
      </c>
      <c r="B11" s="8" t="s">
        <v>7</v>
      </c>
      <c r="C11" s="8" t="s">
        <v>38</v>
      </c>
      <c r="D11" s="8" t="s">
        <v>56</v>
      </c>
      <c r="E11" s="9">
        <v>3</v>
      </c>
      <c r="F11" s="9">
        <v>91000</v>
      </c>
      <c r="G11" s="9">
        <v>273000</v>
      </c>
      <c r="H11" s="10">
        <v>273000</v>
      </c>
    </row>
    <row r="12" spans="1:8">
      <c r="A12" s="5" t="s">
        <v>8</v>
      </c>
      <c r="B12" s="5"/>
      <c r="C12" s="5" t="s">
        <v>9</v>
      </c>
      <c r="D12" s="5" t="s">
        <v>54</v>
      </c>
      <c r="E12" s="6">
        <v>16</v>
      </c>
      <c r="F12" s="6">
        <v>0</v>
      </c>
      <c r="G12" s="6">
        <v>804000</v>
      </c>
      <c r="H12" s="7">
        <v>0</v>
      </c>
    </row>
    <row r="13" spans="1:8">
      <c r="A13" s="8" t="s">
        <v>30</v>
      </c>
      <c r="B13" s="8" t="s">
        <v>10</v>
      </c>
      <c r="C13" s="8" t="s">
        <v>39</v>
      </c>
      <c r="D13" s="8" t="s">
        <v>56</v>
      </c>
      <c r="E13" s="9">
        <v>5</v>
      </c>
      <c r="F13" s="9">
        <v>90000</v>
      </c>
      <c r="G13" s="9">
        <v>450000</v>
      </c>
      <c r="H13" s="10">
        <v>450000</v>
      </c>
    </row>
    <row r="14" spans="1:8">
      <c r="A14" s="8" t="s">
        <v>30</v>
      </c>
      <c r="B14" s="8" t="s">
        <v>11</v>
      </c>
      <c r="C14" s="8" t="s">
        <v>40</v>
      </c>
      <c r="D14" s="8" t="s">
        <v>56</v>
      </c>
      <c r="E14" s="9">
        <v>1</v>
      </c>
      <c r="F14" s="9">
        <v>84000</v>
      </c>
      <c r="G14" s="9">
        <v>84000</v>
      </c>
      <c r="H14" s="10">
        <v>84000</v>
      </c>
    </row>
    <row r="15" spans="1:8">
      <c r="A15" s="8" t="s">
        <v>30</v>
      </c>
      <c r="B15" s="8" t="s">
        <v>12</v>
      </c>
      <c r="C15" s="8" t="s">
        <v>41</v>
      </c>
      <c r="D15" s="8" t="s">
        <v>13</v>
      </c>
      <c r="E15" s="9">
        <v>10</v>
      </c>
      <c r="F15" s="9">
        <v>27000</v>
      </c>
      <c r="G15" s="9">
        <v>270000</v>
      </c>
      <c r="H15" s="10">
        <v>270000</v>
      </c>
    </row>
    <row r="16" spans="1:8">
      <c r="A16" s="5" t="s">
        <v>14</v>
      </c>
      <c r="B16" s="5"/>
      <c r="C16" s="5" t="s">
        <v>1</v>
      </c>
      <c r="D16" s="5" t="s">
        <v>54</v>
      </c>
      <c r="E16" s="6">
        <v>14</v>
      </c>
      <c r="F16" s="6">
        <v>0</v>
      </c>
      <c r="G16" s="6">
        <v>2153000</v>
      </c>
      <c r="H16" s="7">
        <v>0</v>
      </c>
    </row>
    <row r="17" spans="1:8">
      <c r="A17" s="8" t="s">
        <v>30</v>
      </c>
      <c r="B17" s="8" t="s">
        <v>2</v>
      </c>
      <c r="C17" s="8" t="s">
        <v>33</v>
      </c>
      <c r="D17" s="8" t="s">
        <v>56</v>
      </c>
      <c r="E17" s="9">
        <v>1</v>
      </c>
      <c r="F17" s="9">
        <v>208000</v>
      </c>
      <c r="G17" s="9">
        <v>208000</v>
      </c>
      <c r="H17" s="10">
        <v>208000</v>
      </c>
    </row>
    <row r="18" spans="1:8">
      <c r="A18" s="8" t="s">
        <v>30</v>
      </c>
      <c r="B18" s="8" t="s">
        <v>3</v>
      </c>
      <c r="C18" s="8" t="s">
        <v>34</v>
      </c>
      <c r="D18" s="8" t="s">
        <v>56</v>
      </c>
      <c r="E18" s="9">
        <v>1</v>
      </c>
      <c r="F18" s="9">
        <v>280000</v>
      </c>
      <c r="G18" s="9">
        <v>280000</v>
      </c>
      <c r="H18" s="10">
        <v>280000</v>
      </c>
    </row>
    <row r="19" spans="1:8">
      <c r="A19" s="8" t="s">
        <v>30</v>
      </c>
      <c r="B19" s="8" t="s">
        <v>4</v>
      </c>
      <c r="C19" s="8" t="s">
        <v>35</v>
      </c>
      <c r="D19" s="8" t="s">
        <v>56</v>
      </c>
      <c r="E19" s="9">
        <v>1</v>
      </c>
      <c r="F19" s="9">
        <v>75000</v>
      </c>
      <c r="G19" s="9">
        <v>75000</v>
      </c>
      <c r="H19" s="10">
        <v>75000</v>
      </c>
    </row>
    <row r="20" spans="1:8">
      <c r="A20" s="8" t="s">
        <v>30</v>
      </c>
      <c r="B20" s="8" t="s">
        <v>15</v>
      </c>
      <c r="C20" s="8" t="s">
        <v>42</v>
      </c>
      <c r="D20" s="8" t="s">
        <v>57</v>
      </c>
      <c r="E20" s="9">
        <v>10</v>
      </c>
      <c r="F20" s="9">
        <v>87000</v>
      </c>
      <c r="G20" s="9">
        <v>870000</v>
      </c>
      <c r="H20" s="10">
        <v>870000</v>
      </c>
    </row>
    <row r="21" spans="1:8">
      <c r="A21" s="8" t="s">
        <v>30</v>
      </c>
      <c r="B21" s="8" t="s">
        <v>16</v>
      </c>
      <c r="C21" s="8" t="s">
        <v>43</v>
      </c>
      <c r="D21" s="8" t="s">
        <v>56</v>
      </c>
      <c r="E21" s="9">
        <v>1</v>
      </c>
      <c r="F21" s="9">
        <v>720000</v>
      </c>
      <c r="G21" s="9">
        <v>720000</v>
      </c>
      <c r="H21" s="10">
        <v>720000</v>
      </c>
    </row>
    <row r="22" spans="1:8">
      <c r="A22" s="5" t="s">
        <v>17</v>
      </c>
      <c r="B22" s="5"/>
      <c r="C22" s="5" t="s">
        <v>9</v>
      </c>
      <c r="D22" s="5" t="s">
        <v>54</v>
      </c>
      <c r="E22" s="6">
        <v>1</v>
      </c>
      <c r="F22" s="6">
        <v>0</v>
      </c>
      <c r="G22" s="6">
        <v>360000</v>
      </c>
      <c r="H22" s="7">
        <v>0</v>
      </c>
    </row>
    <row r="23" spans="1:8">
      <c r="A23" s="8" t="s">
        <v>30</v>
      </c>
      <c r="B23" s="8" t="s">
        <v>18</v>
      </c>
      <c r="C23" s="8" t="s">
        <v>44</v>
      </c>
      <c r="D23" s="8" t="s">
        <v>56</v>
      </c>
      <c r="E23" s="9">
        <v>1</v>
      </c>
      <c r="F23" s="9">
        <v>360000</v>
      </c>
      <c r="G23" s="9">
        <v>360000</v>
      </c>
      <c r="H23" s="10">
        <v>360000</v>
      </c>
    </row>
    <row r="24" spans="1:8">
      <c r="A24" s="5" t="s">
        <v>19</v>
      </c>
      <c r="B24" s="5"/>
      <c r="C24" s="5" t="s">
        <v>1</v>
      </c>
      <c r="D24" s="5" t="s">
        <v>54</v>
      </c>
      <c r="E24" s="6">
        <v>22</v>
      </c>
      <c r="F24" s="6">
        <v>0</v>
      </c>
      <c r="G24" s="6">
        <v>3450000</v>
      </c>
      <c r="H24" s="7">
        <v>0</v>
      </c>
    </row>
    <row r="25" spans="1:8">
      <c r="A25" s="8" t="s">
        <v>30</v>
      </c>
      <c r="B25" s="8" t="s">
        <v>2</v>
      </c>
      <c r="C25" s="8" t="s">
        <v>33</v>
      </c>
      <c r="D25" s="8" t="s">
        <v>56</v>
      </c>
      <c r="E25" s="9">
        <v>1</v>
      </c>
      <c r="F25" s="9">
        <v>208000</v>
      </c>
      <c r="G25" s="9">
        <v>208000</v>
      </c>
      <c r="H25" s="10">
        <v>208000</v>
      </c>
    </row>
    <row r="26" spans="1:8">
      <c r="A26" s="8" t="s">
        <v>30</v>
      </c>
      <c r="B26" s="8" t="s">
        <v>3</v>
      </c>
      <c r="C26" s="8" t="s">
        <v>34</v>
      </c>
      <c r="D26" s="8" t="s">
        <v>56</v>
      </c>
      <c r="E26" s="9">
        <v>2</v>
      </c>
      <c r="F26" s="9">
        <v>280000</v>
      </c>
      <c r="G26" s="9">
        <v>560000</v>
      </c>
      <c r="H26" s="10">
        <v>560000</v>
      </c>
    </row>
    <row r="27" spans="1:8">
      <c r="A27" s="8" t="s">
        <v>30</v>
      </c>
      <c r="B27" s="8" t="s">
        <v>20</v>
      </c>
      <c r="C27" s="8" t="s">
        <v>45</v>
      </c>
      <c r="D27" s="8" t="s">
        <v>56</v>
      </c>
      <c r="E27" s="9">
        <v>1</v>
      </c>
      <c r="F27" s="9">
        <v>350000</v>
      </c>
      <c r="G27" s="9">
        <v>350000</v>
      </c>
      <c r="H27" s="10">
        <v>350000</v>
      </c>
    </row>
    <row r="28" spans="1:8">
      <c r="A28" s="8" t="s">
        <v>30</v>
      </c>
      <c r="B28" s="8" t="s">
        <v>4</v>
      </c>
      <c r="C28" s="8" t="s">
        <v>35</v>
      </c>
      <c r="D28" s="8" t="s">
        <v>56</v>
      </c>
      <c r="E28" s="9">
        <v>1</v>
      </c>
      <c r="F28" s="9">
        <v>75000</v>
      </c>
      <c r="G28" s="9">
        <v>75000</v>
      </c>
      <c r="H28" s="10">
        <v>75000</v>
      </c>
    </row>
    <row r="29" spans="1:8">
      <c r="A29" s="8" t="s">
        <v>30</v>
      </c>
      <c r="B29" s="8" t="s">
        <v>21</v>
      </c>
      <c r="C29" s="8" t="s">
        <v>46</v>
      </c>
      <c r="D29" s="8" t="s">
        <v>56</v>
      </c>
      <c r="E29" s="9">
        <v>1</v>
      </c>
      <c r="F29" s="9">
        <v>100000</v>
      </c>
      <c r="G29" s="9">
        <v>100000</v>
      </c>
      <c r="H29" s="10">
        <v>100000</v>
      </c>
    </row>
    <row r="30" spans="1:8">
      <c r="A30" s="8" t="s">
        <v>30</v>
      </c>
      <c r="B30" s="8" t="s">
        <v>22</v>
      </c>
      <c r="C30" s="8" t="s">
        <v>47</v>
      </c>
      <c r="D30" s="8" t="s">
        <v>56</v>
      </c>
      <c r="E30" s="9">
        <v>2</v>
      </c>
      <c r="F30" s="9">
        <v>128000</v>
      </c>
      <c r="G30" s="9">
        <v>256000</v>
      </c>
      <c r="H30" s="10">
        <v>256000</v>
      </c>
    </row>
    <row r="31" spans="1:8">
      <c r="A31" s="8" t="s">
        <v>30</v>
      </c>
      <c r="B31" s="8" t="s">
        <v>11</v>
      </c>
      <c r="C31" s="8" t="s">
        <v>40</v>
      </c>
      <c r="D31" s="8" t="s">
        <v>56</v>
      </c>
      <c r="E31" s="9">
        <v>9</v>
      </c>
      <c r="F31" s="9">
        <v>84000</v>
      </c>
      <c r="G31" s="9">
        <v>756000</v>
      </c>
      <c r="H31" s="10">
        <v>756000</v>
      </c>
    </row>
    <row r="32" spans="1:8">
      <c r="A32" s="8" t="s">
        <v>30</v>
      </c>
      <c r="B32" s="8" t="s">
        <v>23</v>
      </c>
      <c r="C32" s="8" t="s">
        <v>48</v>
      </c>
      <c r="D32" s="8" t="s">
        <v>56</v>
      </c>
      <c r="E32" s="9">
        <v>5</v>
      </c>
      <c r="F32" s="9">
        <v>229000</v>
      </c>
      <c r="G32" s="9">
        <v>1145000</v>
      </c>
      <c r="H32" s="10">
        <v>1145000</v>
      </c>
    </row>
    <row r="33" spans="1:8">
      <c r="A33" s="5" t="s">
        <v>24</v>
      </c>
      <c r="B33" s="5"/>
      <c r="C33" s="5" t="s">
        <v>25</v>
      </c>
      <c r="D33" s="5" t="s">
        <v>54</v>
      </c>
      <c r="E33" s="6">
        <v>21</v>
      </c>
      <c r="F33" s="6">
        <v>0</v>
      </c>
      <c r="G33" s="6">
        <v>3150000</v>
      </c>
      <c r="H33" s="7">
        <v>0</v>
      </c>
    </row>
    <row r="34" spans="1:8">
      <c r="A34" s="8" t="s">
        <v>30</v>
      </c>
      <c r="B34" s="8" t="s">
        <v>26</v>
      </c>
      <c r="C34" s="8" t="s">
        <v>49</v>
      </c>
      <c r="D34" s="8" t="s">
        <v>56</v>
      </c>
      <c r="E34" s="9">
        <v>4</v>
      </c>
      <c r="F34" s="9">
        <v>212000</v>
      </c>
      <c r="G34" s="9">
        <v>848000</v>
      </c>
      <c r="H34" s="10">
        <v>848000</v>
      </c>
    </row>
    <row r="35" spans="1:8">
      <c r="A35" s="8" t="s">
        <v>30</v>
      </c>
      <c r="B35" s="8" t="s">
        <v>20</v>
      </c>
      <c r="C35" s="8" t="s">
        <v>45</v>
      </c>
      <c r="D35" s="8" t="s">
        <v>56</v>
      </c>
      <c r="E35" s="9">
        <v>4</v>
      </c>
      <c r="F35" s="9">
        <v>350000</v>
      </c>
      <c r="G35" s="9">
        <v>1400000</v>
      </c>
      <c r="H35" s="10">
        <v>1400000</v>
      </c>
    </row>
    <row r="36" spans="1:8">
      <c r="A36" s="8" t="s">
        <v>30</v>
      </c>
      <c r="B36" s="8" t="s">
        <v>11</v>
      </c>
      <c r="C36" s="8" t="s">
        <v>40</v>
      </c>
      <c r="D36" s="8" t="s">
        <v>56</v>
      </c>
      <c r="E36" s="9">
        <v>3</v>
      </c>
      <c r="F36" s="9">
        <v>84000</v>
      </c>
      <c r="G36" s="9">
        <v>252000</v>
      </c>
      <c r="H36" s="10">
        <v>252000</v>
      </c>
    </row>
    <row r="37" spans="1:8">
      <c r="A37" s="8" t="s">
        <v>30</v>
      </c>
      <c r="B37" s="8" t="s">
        <v>27</v>
      </c>
      <c r="C37" s="8" t="s">
        <v>50</v>
      </c>
      <c r="D37" s="8" t="s">
        <v>13</v>
      </c>
      <c r="E37" s="9">
        <v>2</v>
      </c>
      <c r="F37" s="9">
        <v>53000</v>
      </c>
      <c r="G37" s="9">
        <v>106000</v>
      </c>
      <c r="H37" s="10">
        <v>106000</v>
      </c>
    </row>
    <row r="38" spans="1:8">
      <c r="A38" s="8" t="s">
        <v>30</v>
      </c>
      <c r="B38" s="8" t="s">
        <v>28</v>
      </c>
      <c r="C38" s="8" t="s">
        <v>51</v>
      </c>
      <c r="D38" s="8" t="s">
        <v>56</v>
      </c>
      <c r="E38" s="9">
        <v>8</v>
      </c>
      <c r="F38" s="9">
        <v>68000</v>
      </c>
      <c r="G38" s="9">
        <v>544000</v>
      </c>
      <c r="H38" s="10">
        <v>544000</v>
      </c>
    </row>
    <row r="39" spans="1:8">
      <c r="A39" s="5" t="s">
        <v>30</v>
      </c>
      <c r="B39" s="5"/>
      <c r="C39" s="5" t="s">
        <v>52</v>
      </c>
      <c r="D39" s="5" t="s">
        <v>54</v>
      </c>
      <c r="E39" s="6">
        <v>0</v>
      </c>
      <c r="F39" s="6">
        <v>0</v>
      </c>
      <c r="G39" s="6">
        <v>14467000</v>
      </c>
      <c r="H39" s="11"/>
    </row>
    <row r="40" spans="1:8">
      <c r="A40" s="12" t="s">
        <v>30</v>
      </c>
      <c r="B40" s="12"/>
      <c r="C40" s="16" t="s">
        <v>53</v>
      </c>
      <c r="D40" s="12" t="s">
        <v>54</v>
      </c>
      <c r="E40" s="13">
        <v>0</v>
      </c>
      <c r="F40" s="13">
        <v>0</v>
      </c>
      <c r="G40" s="13">
        <v>0</v>
      </c>
      <c r="H40" s="7">
        <v>14467000</v>
      </c>
    </row>
    <row r="41" spans="1:8">
      <c r="A41" s="14"/>
      <c r="B41" s="14"/>
      <c r="D41" s="14" t="s">
        <v>54</v>
      </c>
      <c r="E41" s="15"/>
      <c r="F41" s="15"/>
      <c r="G41" s="15"/>
      <c r="H41" s="15"/>
    </row>
    <row r="43" spans="1:8">
      <c r="C43" s="17" t="s">
        <v>64</v>
      </c>
      <c r="G43" s="21">
        <f>H40</f>
        <v>14467000</v>
      </c>
    </row>
    <row r="44" spans="1:8">
      <c r="C44" s="20" t="s">
        <v>65</v>
      </c>
      <c r="G44" s="21">
        <f>G43*1%</f>
        <v>144670</v>
      </c>
    </row>
    <row r="45" spans="1:8">
      <c r="C45" s="22" t="s">
        <v>66</v>
      </c>
      <c r="D45" s="22"/>
      <c r="E45" s="23"/>
      <c r="F45" s="23"/>
      <c r="G45" s="24">
        <f>G43-G44</f>
        <v>14322330</v>
      </c>
    </row>
  </sheetData>
  <mergeCells count="2">
    <mergeCell ref="A1:H1"/>
    <mergeCell ref="A2:H2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Windows</cp:lastModifiedBy>
  <dcterms:created xsi:type="dcterms:W3CDTF">2017-05-04T09:24:16Z</dcterms:created>
  <dcterms:modified xsi:type="dcterms:W3CDTF">2017-05-05T02:05:33Z</dcterms:modified>
</cp:coreProperties>
</file>